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10. Snape\Show\Accounts &amp; Analysis\"/>
    </mc:Choice>
  </mc:AlternateContent>
  <xr:revisionPtr revIDLastSave="0" documentId="8_{4352F9CA-AC64-4D32-858B-C0641B23D94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ccounts" sheetId="1" r:id="rId1"/>
    <sheet name="Year on Year Performance" sheetId="2" r:id="rId2"/>
  </sheets>
  <definedNames>
    <definedName name="_xlnm.Print_Area" localSheetId="0">Accounts!$A$1:$I$43</definedName>
    <definedName name="_xlnm.Print_Area" localSheetId="1">'Year on Year Performance'!$D$2:$I$12</definedName>
  </definedNames>
  <calcPr calcId="191029"/>
</workbook>
</file>

<file path=xl/calcChain.xml><?xml version="1.0" encoding="utf-8"?>
<calcChain xmlns="http://schemas.openxmlformats.org/spreadsheetml/2006/main">
  <c r="I43" i="1" l="1"/>
  <c r="I31" i="1"/>
  <c r="I34" i="1" s="1"/>
  <c r="I36" i="1" s="1"/>
  <c r="I29" i="1"/>
  <c r="I14" i="1"/>
  <c r="G43" i="1"/>
  <c r="H5" i="2" l="1"/>
  <c r="H6" i="2"/>
  <c r="H7" i="2"/>
  <c r="H8" i="2"/>
  <c r="H9" i="2"/>
  <c r="H10" i="2"/>
  <c r="G29" i="1" l="1"/>
  <c r="G14" i="1"/>
  <c r="G31" i="1" l="1"/>
  <c r="G34" i="1" s="1"/>
  <c r="G36" i="1" s="1"/>
</calcChain>
</file>

<file path=xl/sharedStrings.xml><?xml version="1.0" encoding="utf-8"?>
<sst xmlns="http://schemas.openxmlformats.org/spreadsheetml/2006/main" count="55" uniqueCount="45">
  <si>
    <t>SNAPE FLOWER SHOW</t>
  </si>
  <si>
    <t>INCOME AND EXPENDITURE FOR THE</t>
  </si>
  <si>
    <t>INCOME</t>
  </si>
  <si>
    <t>£</t>
  </si>
  <si>
    <t>Class entries including donations</t>
  </si>
  <si>
    <t>Door takings including donations</t>
  </si>
  <si>
    <t>Investment income</t>
  </si>
  <si>
    <t>TOTAL INCOME</t>
  </si>
  <si>
    <t>EXPENDITURE</t>
  </si>
  <si>
    <t>Fancy dress prizes</t>
  </si>
  <si>
    <t>Meals for judges</t>
  </si>
  <si>
    <t>Sports prizes</t>
  </si>
  <si>
    <t>Shields &amp; engraving</t>
  </si>
  <si>
    <t>TOTAL EXPENDITURE</t>
  </si>
  <si>
    <t>----</t>
  </si>
  <si>
    <t xml:space="preserve">Accumulated funds at Jan 1st </t>
  </si>
  <si>
    <t>Accumulated funds at Dec 31st</t>
  </si>
  <si>
    <t>Represented by:-</t>
  </si>
  <si>
    <t>Cash</t>
  </si>
  <si>
    <t>-</t>
  </si>
  <si>
    <t>Prize money collected</t>
  </si>
  <si>
    <t>Printing, stationery, etc</t>
  </si>
  <si>
    <t>Advertising posters</t>
  </si>
  <si>
    <t>Year</t>
  </si>
  <si>
    <t>Income</t>
  </si>
  <si>
    <t>Profit</t>
  </si>
  <si>
    <t>&amp; Door Takings</t>
  </si>
  <si>
    <t>Class Entries</t>
  </si>
  <si>
    <t>Expenditure</t>
  </si>
  <si>
    <t>Bank Balance</t>
  </si>
  <si>
    <t xml:space="preserve">Donations </t>
  </si>
  <si>
    <t>Coffee Morning</t>
  </si>
  <si>
    <t>Side Show Takings</t>
  </si>
  <si>
    <t>Insurance</t>
  </si>
  <si>
    <t xml:space="preserve"> </t>
  </si>
  <si>
    <t>Bunting</t>
  </si>
  <si>
    <t>NET PROFIT / LOSS FOR THE SHOW</t>
  </si>
  <si>
    <t>Profit / Loss</t>
  </si>
  <si>
    <t>Skipton Building Society</t>
  </si>
  <si>
    <t>HSBC Bank</t>
  </si>
  <si>
    <t>Hire 0f Chapel</t>
  </si>
  <si>
    <t>``</t>
  </si>
  <si>
    <t>`</t>
  </si>
  <si>
    <t>YEAR ENDING 31st DECEMBER 2020</t>
  </si>
  <si>
    <t>Sundries (Banqueting roll)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</si>
</sst>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/>
    <xf numFmtId="2" fontId="3" fillId="0" borderId="0" xfId="0" applyNumberFormat="1" applyFont="1"/>
    <xf numFmtId="2" fontId="3" fillId="0" borderId="0" xfId="0" quotePrefix="1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zoomScale="85" zoomScaleNormal="85" workbookViewId="0">
      <selection activeCell="O26" sqref="O26"/>
    </sheetView>
  </sheetViews>
  <sheetFormatPr defaultRowHeight="14.4" x14ac:dyDescent="0.3"/>
  <cols>
    <col min="7" max="7" width="9.109375" style="2"/>
    <col min="9" max="9" width="9.109375" style="2"/>
  </cols>
  <sheetData>
    <row r="1" spans="1:15" ht="30" customHeight="1" x14ac:dyDescent="0.3"/>
    <row r="2" spans="1:15" ht="31.2" x14ac:dyDescent="0.6">
      <c r="A2" s="9" t="s">
        <v>0</v>
      </c>
    </row>
    <row r="3" spans="1:15" ht="18" x14ac:dyDescent="0.35">
      <c r="A3" s="1" t="s">
        <v>1</v>
      </c>
      <c r="B3" s="1"/>
      <c r="C3" s="1"/>
      <c r="D3" s="1"/>
      <c r="G3"/>
      <c r="I3"/>
    </row>
    <row r="4" spans="1:15" ht="18" x14ac:dyDescent="0.35">
      <c r="A4" s="1" t="s">
        <v>43</v>
      </c>
      <c r="B4" s="1"/>
      <c r="C4" s="1"/>
      <c r="D4" s="1"/>
    </row>
    <row r="5" spans="1:15" ht="18" x14ac:dyDescent="0.35">
      <c r="A5" s="1"/>
      <c r="B5" s="1"/>
      <c r="C5" s="1"/>
      <c r="D5" s="1"/>
      <c r="E5" s="1"/>
      <c r="F5" s="1"/>
      <c r="G5" s="10">
        <v>2020</v>
      </c>
      <c r="I5" s="10">
        <v>2019</v>
      </c>
    </row>
    <row r="6" spans="1:15" ht="18" x14ac:dyDescent="0.35">
      <c r="A6" s="4" t="s">
        <v>2</v>
      </c>
      <c r="B6" s="1"/>
      <c r="C6" s="1"/>
      <c r="D6" s="1"/>
      <c r="E6" s="1"/>
      <c r="F6" s="1"/>
      <c r="G6" s="3" t="s">
        <v>3</v>
      </c>
      <c r="I6" s="3" t="s">
        <v>3</v>
      </c>
    </row>
    <row r="7" spans="1:15" ht="15.6" x14ac:dyDescent="0.3">
      <c r="B7" s="8" t="s">
        <v>30</v>
      </c>
      <c r="C7" s="8"/>
      <c r="D7" s="8"/>
      <c r="E7" s="8"/>
      <c r="G7" s="20">
        <v>0</v>
      </c>
      <c r="H7" s="8"/>
      <c r="I7" s="20">
        <v>60</v>
      </c>
    </row>
    <row r="8" spans="1:15" ht="15.6" x14ac:dyDescent="0.3">
      <c r="B8" t="s">
        <v>31</v>
      </c>
      <c r="G8" s="25">
        <v>0</v>
      </c>
      <c r="H8" s="8"/>
      <c r="I8" s="25">
        <v>440.69</v>
      </c>
    </row>
    <row r="9" spans="1:15" ht="15.6" x14ac:dyDescent="0.3">
      <c r="B9" s="8" t="s">
        <v>4</v>
      </c>
      <c r="C9" s="8"/>
      <c r="D9" s="8"/>
      <c r="E9" s="8"/>
      <c r="G9" s="25">
        <v>0</v>
      </c>
      <c r="H9" s="8"/>
      <c r="I9" s="25">
        <v>119.58</v>
      </c>
      <c r="J9" t="s">
        <v>34</v>
      </c>
    </row>
    <row r="10" spans="1:15" ht="15.6" x14ac:dyDescent="0.3">
      <c r="B10" s="8" t="s">
        <v>5</v>
      </c>
      <c r="C10" s="8"/>
      <c r="D10" s="8"/>
      <c r="E10" s="8"/>
      <c r="G10" s="25">
        <v>0</v>
      </c>
      <c r="H10" s="8"/>
      <c r="I10" s="25">
        <v>176.97</v>
      </c>
    </row>
    <row r="11" spans="1:15" ht="15.6" x14ac:dyDescent="0.3">
      <c r="B11" s="8" t="s">
        <v>32</v>
      </c>
      <c r="C11" s="8"/>
      <c r="D11" s="8"/>
      <c r="E11" s="8"/>
      <c r="G11" s="20">
        <v>0</v>
      </c>
      <c r="H11" s="8"/>
      <c r="I11" s="20">
        <v>349.89</v>
      </c>
      <c r="M11" s="22"/>
      <c r="O11" s="22"/>
    </row>
    <row r="12" spans="1:15" ht="15.6" x14ac:dyDescent="0.3">
      <c r="B12" s="8" t="s">
        <v>6</v>
      </c>
      <c r="C12" s="8"/>
      <c r="D12" s="8"/>
      <c r="E12" s="8"/>
      <c r="G12" s="25">
        <v>13.39</v>
      </c>
      <c r="H12" s="8"/>
      <c r="I12" s="25">
        <v>8.43</v>
      </c>
      <c r="M12" s="22"/>
      <c r="O12" s="22"/>
    </row>
    <row r="13" spans="1:15" ht="15.6" x14ac:dyDescent="0.3">
      <c r="G13" s="24" t="s">
        <v>14</v>
      </c>
      <c r="I13" s="24" t="s">
        <v>14</v>
      </c>
    </row>
    <row r="14" spans="1:15" ht="18" x14ac:dyDescent="0.35">
      <c r="A14" s="1" t="s">
        <v>7</v>
      </c>
      <c r="G14" s="21">
        <f>SUM(G7:G12)</f>
        <v>13.39</v>
      </c>
      <c r="I14" s="21">
        <f>SUM(I7:I12)</f>
        <v>1155.5600000000002</v>
      </c>
      <c r="M14" s="22"/>
      <c r="O14" s="22"/>
    </row>
    <row r="15" spans="1:15" ht="15.6" x14ac:dyDescent="0.3">
      <c r="G15" s="20"/>
      <c r="I15" s="20"/>
    </row>
    <row r="16" spans="1:15" ht="18" x14ac:dyDescent="0.35">
      <c r="A16" s="4" t="s">
        <v>8</v>
      </c>
      <c r="G16" s="20"/>
      <c r="I16" s="20"/>
      <c r="M16" s="22"/>
      <c r="O16" s="22"/>
    </row>
    <row r="17" spans="1:9" ht="15.6" x14ac:dyDescent="0.3">
      <c r="B17" s="8" t="s">
        <v>20</v>
      </c>
      <c r="C17" s="8"/>
      <c r="G17" s="25">
        <v>0</v>
      </c>
      <c r="I17" s="25">
        <v>65</v>
      </c>
    </row>
    <row r="18" spans="1:9" ht="15.6" x14ac:dyDescent="0.3">
      <c r="B18" s="8" t="s">
        <v>21</v>
      </c>
      <c r="C18" s="8"/>
      <c r="G18" s="25">
        <v>0</v>
      </c>
      <c r="I18" s="25">
        <v>34.94</v>
      </c>
    </row>
    <row r="19" spans="1:9" ht="15.6" x14ac:dyDescent="0.3">
      <c r="B19" s="8" t="s">
        <v>33</v>
      </c>
      <c r="C19" s="8"/>
      <c r="G19" s="25">
        <v>0</v>
      </c>
      <c r="I19" s="25">
        <v>60</v>
      </c>
    </row>
    <row r="20" spans="1:9" ht="15.6" x14ac:dyDescent="0.3">
      <c r="B20" s="8" t="s">
        <v>22</v>
      </c>
      <c r="C20" s="8"/>
      <c r="G20" s="25">
        <v>0</v>
      </c>
      <c r="I20" s="25" t="s">
        <v>19</v>
      </c>
    </row>
    <row r="21" spans="1:9" ht="15.6" x14ac:dyDescent="0.3">
      <c r="B21" s="8" t="s">
        <v>35</v>
      </c>
      <c r="C21" s="8"/>
      <c r="G21" s="25">
        <v>0</v>
      </c>
      <c r="I21" s="25">
        <v>64.37</v>
      </c>
    </row>
    <row r="22" spans="1:9" ht="15.6" x14ac:dyDescent="0.3">
      <c r="B22" s="8" t="s">
        <v>9</v>
      </c>
      <c r="C22" s="8"/>
      <c r="G22" s="25">
        <v>0</v>
      </c>
      <c r="I22" s="25">
        <v>5</v>
      </c>
    </row>
    <row r="23" spans="1:9" ht="15.6" x14ac:dyDescent="0.3">
      <c r="B23" s="8" t="s">
        <v>10</v>
      </c>
      <c r="C23" s="8"/>
      <c r="G23" s="25">
        <v>0</v>
      </c>
      <c r="I23" s="25">
        <v>36.79</v>
      </c>
    </row>
    <row r="24" spans="1:9" ht="15.6" x14ac:dyDescent="0.3">
      <c r="B24" s="8" t="s">
        <v>11</v>
      </c>
      <c r="C24" s="8"/>
      <c r="G24" s="25">
        <v>0</v>
      </c>
      <c r="I24" s="25">
        <v>22.35</v>
      </c>
    </row>
    <row r="25" spans="1:9" ht="15.6" x14ac:dyDescent="0.3">
      <c r="B25" s="8" t="s">
        <v>12</v>
      </c>
      <c r="C25" s="8"/>
      <c r="G25" s="25">
        <v>0</v>
      </c>
      <c r="I25" s="25">
        <v>112</v>
      </c>
    </row>
    <row r="26" spans="1:9" ht="15.6" x14ac:dyDescent="0.3">
      <c r="B26" s="8" t="s">
        <v>40</v>
      </c>
      <c r="C26" s="8"/>
      <c r="G26" s="25">
        <v>0</v>
      </c>
      <c r="I26" s="25">
        <v>40</v>
      </c>
    </row>
    <row r="27" spans="1:9" ht="15.6" x14ac:dyDescent="0.3">
      <c r="B27" s="8" t="s">
        <v>44</v>
      </c>
      <c r="C27" s="8"/>
      <c r="G27" s="25">
        <v>19.77</v>
      </c>
      <c r="I27" s="25" t="s">
        <v>19</v>
      </c>
    </row>
    <row r="28" spans="1:9" ht="15.6" x14ac:dyDescent="0.3">
      <c r="G28" s="24" t="s">
        <v>14</v>
      </c>
      <c r="I28" s="24" t="s">
        <v>14</v>
      </c>
    </row>
    <row r="29" spans="1:9" ht="18" x14ac:dyDescent="0.35">
      <c r="A29" s="1" t="s">
        <v>13</v>
      </c>
      <c r="G29" s="7">
        <f>SUM(G17:G27)</f>
        <v>19.77</v>
      </c>
      <c r="I29" s="7">
        <f>SUM(I17:I27)</f>
        <v>440.45000000000005</v>
      </c>
    </row>
    <row r="30" spans="1:9" ht="15.6" x14ac:dyDescent="0.3">
      <c r="G30" s="5"/>
      <c r="I30" s="5"/>
    </row>
    <row r="31" spans="1:9" ht="16.2" thickBot="1" x14ac:dyDescent="0.35">
      <c r="A31" s="11" t="s">
        <v>36</v>
      </c>
      <c r="B31" s="8"/>
      <c r="C31" s="8"/>
      <c r="D31" s="8"/>
      <c r="E31" s="8"/>
      <c r="F31" s="8"/>
      <c r="G31" s="12">
        <f>G14-G29</f>
        <v>-6.379999999999999</v>
      </c>
      <c r="I31" s="12">
        <f>I14-I29</f>
        <v>715.11000000000013</v>
      </c>
    </row>
    <row r="32" spans="1:9" s="8" customFormat="1" ht="15.6" x14ac:dyDescent="0.3">
      <c r="G32" s="5"/>
      <c r="I32" s="5"/>
    </row>
    <row r="33" spans="2:12" s="8" customFormat="1" ht="15.6" x14ac:dyDescent="0.3">
      <c r="B33" s="8" t="s">
        <v>15</v>
      </c>
      <c r="G33" s="20">
        <v>2815.91</v>
      </c>
      <c r="I33" s="20">
        <v>2100.8000000000002</v>
      </c>
    </row>
    <row r="34" spans="2:12" s="8" customFormat="1" ht="15.6" x14ac:dyDescent="0.3">
      <c r="B34" s="8" t="s">
        <v>37</v>
      </c>
      <c r="G34" s="5">
        <f>G31</f>
        <v>-6.379999999999999</v>
      </c>
      <c r="I34" s="5">
        <f>I31</f>
        <v>715.11000000000013</v>
      </c>
    </row>
    <row r="35" spans="2:12" s="8" customFormat="1" ht="15.6" x14ac:dyDescent="0.3">
      <c r="G35" s="6" t="s">
        <v>14</v>
      </c>
      <c r="I35" s="6" t="s">
        <v>14</v>
      </c>
    </row>
    <row r="36" spans="2:12" s="8" customFormat="1" ht="15.6" x14ac:dyDescent="0.3">
      <c r="B36" s="8" t="s">
        <v>16</v>
      </c>
      <c r="G36" s="7">
        <f>G33+G34</f>
        <v>2809.5299999999997</v>
      </c>
      <c r="I36" s="7">
        <f>I33+I34</f>
        <v>2815.9100000000003</v>
      </c>
      <c r="L36" s="23"/>
    </row>
    <row r="37" spans="2:12" s="8" customFormat="1" ht="15.6" x14ac:dyDescent="0.3">
      <c r="G37" s="5"/>
      <c r="I37" s="5"/>
      <c r="L37" s="23"/>
    </row>
    <row r="38" spans="2:12" s="8" customFormat="1" ht="15.6" x14ac:dyDescent="0.3">
      <c r="B38" s="8" t="s">
        <v>17</v>
      </c>
      <c r="G38" s="5"/>
      <c r="I38" s="5"/>
      <c r="L38" s="23"/>
    </row>
    <row r="39" spans="2:12" s="8" customFormat="1" ht="15.6" x14ac:dyDescent="0.3">
      <c r="B39" s="8" t="s">
        <v>18</v>
      </c>
      <c r="G39" s="20">
        <v>75</v>
      </c>
      <c r="I39" s="20">
        <v>75</v>
      </c>
      <c r="L39" s="23"/>
    </row>
    <row r="40" spans="2:12" s="8" customFormat="1" ht="15.6" x14ac:dyDescent="0.3">
      <c r="B40" s="8" t="s">
        <v>39</v>
      </c>
      <c r="G40" s="5">
        <v>1195.5899999999999</v>
      </c>
      <c r="I40" s="5">
        <v>1215.3599999999999</v>
      </c>
      <c r="L40" s="23"/>
    </row>
    <row r="41" spans="2:12" s="8" customFormat="1" ht="15.6" x14ac:dyDescent="0.3">
      <c r="B41" s="8" t="s">
        <v>38</v>
      </c>
      <c r="G41" s="5">
        <v>1538.94</v>
      </c>
      <c r="I41" s="5">
        <v>1525.55</v>
      </c>
      <c r="K41" s="8" t="s">
        <v>34</v>
      </c>
      <c r="L41" s="23"/>
    </row>
    <row r="42" spans="2:12" s="8" customFormat="1" ht="15.6" x14ac:dyDescent="0.3">
      <c r="G42" s="6" t="s">
        <v>14</v>
      </c>
      <c r="I42" s="6" t="s">
        <v>14</v>
      </c>
    </row>
    <row r="43" spans="2:12" s="8" customFormat="1" ht="15.6" x14ac:dyDescent="0.3">
      <c r="G43" s="21">
        <f>+SUM(G39:G41)</f>
        <v>2809.5299999999997</v>
      </c>
      <c r="I43" s="21">
        <f>+SUM(I39:I41)</f>
        <v>2815.91</v>
      </c>
      <c r="L43" s="23"/>
    </row>
    <row r="44" spans="2:12" s="8" customFormat="1" ht="15.6" x14ac:dyDescent="0.3">
      <c r="G44" s="5"/>
      <c r="I44" s="5"/>
    </row>
    <row r="45" spans="2:12" s="8" customFormat="1" ht="15.6" x14ac:dyDescent="0.3">
      <c r="G45" s="5"/>
      <c r="I45" s="5"/>
    </row>
    <row r="47" spans="2:12" x14ac:dyDescent="0.3">
      <c r="G47" s="2" t="s">
        <v>41</v>
      </c>
      <c r="H47" t="s">
        <v>42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11"/>
  <sheetViews>
    <sheetView topLeftCell="B1" zoomScaleNormal="100" workbookViewId="0">
      <selection activeCell="F12" sqref="F12"/>
    </sheetView>
  </sheetViews>
  <sheetFormatPr defaultRowHeight="14.4" x14ac:dyDescent="0.3"/>
  <cols>
    <col min="5" max="8" width="16.88671875" style="13" customWidth="1"/>
    <col min="9" max="9" width="16.88671875" customWidth="1"/>
  </cols>
  <sheetData>
    <row r="2" spans="4:9" ht="18" x14ac:dyDescent="0.35">
      <c r="D2" s="1"/>
      <c r="E2" s="19"/>
      <c r="F2" s="16" t="s">
        <v>27</v>
      </c>
      <c r="G2" s="14"/>
      <c r="H2" s="14"/>
    </row>
    <row r="3" spans="4:9" ht="18" x14ac:dyDescent="0.35">
      <c r="D3" s="3" t="s">
        <v>23</v>
      </c>
      <c r="E3" s="19" t="s">
        <v>24</v>
      </c>
      <c r="F3" s="16" t="s">
        <v>26</v>
      </c>
      <c r="G3" s="19" t="s">
        <v>28</v>
      </c>
      <c r="H3" s="19" t="s">
        <v>25</v>
      </c>
      <c r="I3" s="19" t="s">
        <v>29</v>
      </c>
    </row>
    <row r="4" spans="4:9" x14ac:dyDescent="0.3">
      <c r="D4" s="2"/>
      <c r="F4" s="17"/>
    </row>
    <row r="5" spans="4:9" x14ac:dyDescent="0.3">
      <c r="D5" s="15">
        <v>2014</v>
      </c>
      <c r="E5" s="14">
        <v>295</v>
      </c>
      <c r="F5" s="17">
        <v>281</v>
      </c>
      <c r="G5" s="14">
        <v>463</v>
      </c>
      <c r="H5" s="18">
        <f t="shared" ref="H5:H9" si="0">E5-G5</f>
        <v>-168</v>
      </c>
      <c r="I5" s="14">
        <v>1911</v>
      </c>
    </row>
    <row r="6" spans="4:9" x14ac:dyDescent="0.3">
      <c r="D6" s="15">
        <v>2015</v>
      </c>
      <c r="E6" s="14">
        <v>596</v>
      </c>
      <c r="F6" s="17">
        <v>309</v>
      </c>
      <c r="G6" s="14">
        <v>404</v>
      </c>
      <c r="H6" s="14">
        <f t="shared" si="0"/>
        <v>192</v>
      </c>
      <c r="I6" s="14">
        <v>2103</v>
      </c>
    </row>
    <row r="7" spans="4:9" x14ac:dyDescent="0.3">
      <c r="D7" s="15">
        <v>2016</v>
      </c>
      <c r="E7" s="14">
        <v>605</v>
      </c>
      <c r="F7" s="17">
        <v>315</v>
      </c>
      <c r="G7" s="14">
        <v>526</v>
      </c>
      <c r="H7" s="14">
        <f t="shared" si="0"/>
        <v>79</v>
      </c>
      <c r="I7" s="14">
        <v>2182</v>
      </c>
    </row>
    <row r="8" spans="4:9" x14ac:dyDescent="0.3">
      <c r="D8" s="15">
        <v>2017</v>
      </c>
      <c r="E8" s="14">
        <v>512</v>
      </c>
      <c r="F8" s="17">
        <v>249</v>
      </c>
      <c r="G8" s="14">
        <v>388</v>
      </c>
      <c r="H8" s="14">
        <f t="shared" si="0"/>
        <v>124</v>
      </c>
      <c r="I8" s="14">
        <v>2306</v>
      </c>
    </row>
    <row r="9" spans="4:9" x14ac:dyDescent="0.3">
      <c r="D9" s="15">
        <v>2018</v>
      </c>
      <c r="E9" s="14">
        <v>235</v>
      </c>
      <c r="F9" s="17">
        <v>223</v>
      </c>
      <c r="G9" s="14">
        <v>441</v>
      </c>
      <c r="H9" s="18">
        <f t="shared" si="0"/>
        <v>-206</v>
      </c>
      <c r="I9" s="14">
        <v>2100</v>
      </c>
    </row>
    <row r="10" spans="4:9" x14ac:dyDescent="0.3">
      <c r="D10" s="15">
        <v>2019</v>
      </c>
      <c r="E10" s="14">
        <v>1155</v>
      </c>
      <c r="F10" s="17">
        <v>296</v>
      </c>
      <c r="G10" s="14">
        <v>440</v>
      </c>
      <c r="H10" s="14">
        <f>E10-G10</f>
        <v>715</v>
      </c>
      <c r="I10" s="14">
        <v>2815</v>
      </c>
    </row>
    <row r="11" spans="4:9" x14ac:dyDescent="0.3">
      <c r="D11" s="15">
        <v>2019</v>
      </c>
      <c r="E11" s="14">
        <v>13</v>
      </c>
      <c r="F11" s="17">
        <v>0</v>
      </c>
      <c r="G11" s="14">
        <v>20</v>
      </c>
      <c r="H11" s="14">
        <v>-6</v>
      </c>
      <c r="I11" s="14">
        <v>2809</v>
      </c>
    </row>
  </sheetData>
  <pageMargins left="0.70866141732283472" right="0.70866141732283472" top="0.74803149606299213" bottom="0.74803149606299213" header="0.31496062992125984" footer="0.31496062992125984"/>
  <pageSetup paperSize="9" scale="12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Accounts</vt:lpstr>
      <vt:lpstr>Year on Year Performance</vt:lpstr>
      <vt:lpstr>Accounts!Print_Area</vt:lpstr>
      <vt:lpstr>'Year on Year Performance'!Print_Area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User</cp:lastModifiedBy>
  <cp:lastPrinted>2020-03-13T11:07:06Z</cp:lastPrinted>
  <dcterms:created xsi:type="dcterms:W3CDTF">2017-01-18T14:29:36Z</dcterms:created>
  <dcterms:modified xsi:type="dcterms:W3CDTF">2021-04-15T17:46:54Z</dcterms:modified>
</cp:coreProperties>
</file>